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hidePivotFieldList="1" defaultThemeVersion="124226"/>
  <bookViews>
    <workbookView xWindow="0" yWindow="0" windowWidth="28800" windowHeight="13725"/>
  </bookViews>
  <sheets>
    <sheet name="Specification" sheetId="1" r:id="rId1"/>
    <sheet name="CAT" sheetId="2" r:id="rId2"/>
  </sheets>
  <definedNames>
    <definedName name="_xlnm._FilterDatabase" localSheetId="0" hidden="1">Specification!$A$3:$Z$3</definedName>
  </definedName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4" i="1" l="1"/>
  <c r="U13" i="1"/>
  <c r="U12" i="1"/>
  <c r="U11" i="1"/>
  <c r="U10" i="1"/>
  <c r="U9" i="1"/>
  <c r="U8" i="1"/>
  <c r="U7" i="1"/>
  <c r="U6" i="1"/>
  <c r="U5" i="1"/>
  <c r="U4" i="1"/>
  <c r="T14" i="1"/>
  <c r="T13" i="1"/>
  <c r="T12" i="1"/>
  <c r="T11" i="1"/>
  <c r="T10" i="1"/>
  <c r="T9" i="1"/>
  <c r="T8" i="1"/>
  <c r="T7" i="1"/>
  <c r="T6" i="1"/>
  <c r="T5" i="1"/>
  <c r="T4" i="1"/>
  <c r="U2" i="1" l="1"/>
</calcChain>
</file>

<file path=xl/sharedStrings.xml><?xml version="1.0" encoding="utf-8"?>
<sst xmlns="http://schemas.openxmlformats.org/spreadsheetml/2006/main" count="190" uniqueCount="79">
  <si>
    <t>SEASON</t>
  </si>
  <si>
    <t>ARTICLE</t>
  </si>
  <si>
    <t>IMAGE 1</t>
  </si>
  <si>
    <t>IMAGE 2</t>
  </si>
  <si>
    <t>IMAGE 3</t>
  </si>
  <si>
    <t>IMAGES MATCH</t>
  </si>
  <si>
    <t>FULL ARTICLE</t>
  </si>
  <si>
    <t>COLOR</t>
  </si>
  <si>
    <t>COLOR DESCRIPTION</t>
  </si>
  <si>
    <t>PRODUCT NAME</t>
  </si>
  <si>
    <t>SUPPL. CATEGORY</t>
  </si>
  <si>
    <t>SUPPL. DESCRIPTION</t>
  </si>
  <si>
    <t>COMPOSITION 1</t>
  </si>
  <si>
    <t>PARENT GROUP</t>
  </si>
  <si>
    <t>GENDER</t>
  </si>
  <si>
    <t>BRAND</t>
  </si>
  <si>
    <t>MADE IN</t>
  </si>
  <si>
    <t>WHS</t>
  </si>
  <si>
    <t>RRP</t>
  </si>
  <si>
    <t>QTY</t>
  </si>
  <si>
    <t>XL</t>
  </si>
  <si>
    <t>XXL</t>
  </si>
  <si>
    <t>SM</t>
  </si>
  <si>
    <t>MD</t>
  </si>
  <si>
    <t>LG</t>
  </si>
  <si>
    <t>FW 2023</t>
  </si>
  <si>
    <t>1373358</t>
  </si>
  <si>
    <t>NO</t>
  </si>
  <si>
    <t>1373358001</t>
  </si>
  <si>
    <t>001</t>
  </si>
  <si>
    <t>BLACK</t>
  </si>
  <si>
    <t>SWEATSHIRT</t>
  </si>
  <si>
    <t>APPAREL, TRAIN</t>
  </si>
  <si>
    <t>UA ARMOUR FLEECE 1/4 ZIP-NVY</t>
  </si>
  <si>
    <t>ADULT</t>
  </si>
  <si>
    <t>MALE</t>
  </si>
  <si>
    <t>UNDER ARMOUR</t>
  </si>
  <si>
    <t>1373358012</t>
  </si>
  <si>
    <t>012</t>
  </si>
  <si>
    <t>GRAY</t>
  </si>
  <si>
    <t>1379755</t>
  </si>
  <si>
    <t>1379755001</t>
  </si>
  <si>
    <t>UA RIVAL FLEECE CREW-NVY</t>
  </si>
  <si>
    <t>FEMALE</t>
  </si>
  <si>
    <t>YES</t>
  </si>
  <si>
    <t>600</t>
  </si>
  <si>
    <t>DARK MAROON</t>
  </si>
  <si>
    <t>1320128</t>
  </si>
  <si>
    <t>T-SHIRT LONG SLEEVE</t>
  </si>
  <si>
    <t>TECH 1/2 ZIP - TWIST-PNK</t>
  </si>
  <si>
    <t>1320128014</t>
  </si>
  <si>
    <t>014</t>
  </si>
  <si>
    <t>1320128652</t>
  </si>
  <si>
    <t>652</t>
  </si>
  <si>
    <t>PINK</t>
  </si>
  <si>
    <t>SPORT PANTS</t>
  </si>
  <si>
    <t>1365336</t>
  </si>
  <si>
    <t>1365336001</t>
  </si>
  <si>
    <t>LEGGINGS</t>
  </si>
  <si>
    <t>ARMOUR HIRISE LEG-GRY</t>
  </si>
  <si>
    <t>1365336019</t>
  </si>
  <si>
    <t>019</t>
  </si>
  <si>
    <t>1365336600</t>
  </si>
  <si>
    <t>1379438</t>
  </si>
  <si>
    <t>1379438001</t>
  </si>
  <si>
    <t>UA RIVAL FLEECE JOGGER-GRY</t>
  </si>
  <si>
    <t>1379438012</t>
  </si>
  <si>
    <t>1379438600</t>
  </si>
  <si>
    <t>Product name</t>
  </si>
  <si>
    <t>Grand Total</t>
  </si>
  <si>
    <t>COUNT</t>
  </si>
  <si>
    <t>100% POLYESTER</t>
  </si>
  <si>
    <t>80% COTTON 20% POLYESTER</t>
  </si>
  <si>
    <t>87% POLYESTER 13% ELASTANE</t>
  </si>
  <si>
    <t>EGYPT</t>
  </si>
  <si>
    <t>MALAYSIA</t>
  </si>
  <si>
    <t>JORDAN</t>
  </si>
  <si>
    <t>CAMBODIA</t>
  </si>
  <si>
    <t>SUM 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</si>
</sst>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\€#,##0.00"/>
    <numFmt numFmtId="165" formatCode="_-[$€-2]\ * #,##0.00_-;\-[$€-2]\ * #,##0.00_-;_-[$€-2]\ * &quot;-&quot;??_-;_-@_-"/>
  </numFmts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1"/>
      <color theme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B2B2B2"/>
      </bottom>
      <diagonal/>
    </border>
    <border>
      <left style="thin">
        <color rgb="FF808080"/>
      </left>
      <right style="thin">
        <color rgb="FF808080"/>
      </right>
      <top style="thin">
        <color rgb="FFB2B2B2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1" applyFont="1" applyAlignment="1" applyProtection="1">
      <alignment horizontal="center" vertical="center"/>
    </xf>
    <xf numFmtId="0" fontId="3" fillId="0" borderId="0" xfId="0" applyFont="1" applyAlignment="1">
      <alignment horizontal="center" vertical="center" wrapText="1"/>
    </xf>
    <xf numFmtId="9" fontId="3" fillId="0" borderId="0" xfId="0" applyNumberFormat="1" applyFont="1" applyAlignment="1">
      <alignment horizontal="center" vertical="center"/>
    </xf>
    <xf numFmtId="0" fontId="1" fillId="0" borderId="0" xfId="1" applyBorder="1" applyAlignment="1" applyProtection="1"/>
    <xf numFmtId="0" fontId="0" fillId="0" borderId="3" xfId="0" pivotButton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2" fontId="3" fillId="0" borderId="0" xfId="0" applyNumberFormat="1" applyFont="1"/>
  </cellXfs>
  <cellStyles count="2">
    <cellStyle name="Hyperlink" xfId="1" builtinId="8"/>
    <cellStyle name="Normal" xfId="0" builtinId="0"/>
  </cellStyles>
  <dxfs count="27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26" Type="http://schemas.openxmlformats.org/officeDocument/2006/relationships/image" Target="../media/image26.jpg"/><Relationship Id="rId3" Type="http://schemas.openxmlformats.org/officeDocument/2006/relationships/image" Target="../media/image3.jpg"/><Relationship Id="rId21" Type="http://schemas.openxmlformats.org/officeDocument/2006/relationships/image" Target="../media/image21.jpg"/><Relationship Id="rId34" Type="http://schemas.openxmlformats.org/officeDocument/2006/relationships/image" Target="../media/image34.jpeg"/><Relationship Id="rId7" Type="http://schemas.openxmlformats.org/officeDocument/2006/relationships/image" Target="../media/image7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25" Type="http://schemas.openxmlformats.org/officeDocument/2006/relationships/image" Target="../media/image25.jpg"/><Relationship Id="rId33" Type="http://schemas.openxmlformats.org/officeDocument/2006/relationships/image" Target="../media/image33.jpg"/><Relationship Id="rId2" Type="http://schemas.openxmlformats.org/officeDocument/2006/relationships/image" Target="../media/image2.jpg"/><Relationship Id="rId16" Type="http://schemas.openxmlformats.org/officeDocument/2006/relationships/image" Target="../media/image16.jpg"/><Relationship Id="rId20" Type="http://schemas.openxmlformats.org/officeDocument/2006/relationships/image" Target="../media/image20.jpg"/><Relationship Id="rId29" Type="http://schemas.openxmlformats.org/officeDocument/2006/relationships/image" Target="../media/image29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24" Type="http://schemas.openxmlformats.org/officeDocument/2006/relationships/image" Target="../media/image24.jpg"/><Relationship Id="rId32" Type="http://schemas.openxmlformats.org/officeDocument/2006/relationships/image" Target="../media/image32.jpg"/><Relationship Id="rId5" Type="http://schemas.openxmlformats.org/officeDocument/2006/relationships/image" Target="../media/image5.jpg"/><Relationship Id="rId15" Type="http://schemas.openxmlformats.org/officeDocument/2006/relationships/image" Target="../media/image15.jpg"/><Relationship Id="rId23" Type="http://schemas.openxmlformats.org/officeDocument/2006/relationships/image" Target="../media/image23.jpg"/><Relationship Id="rId28" Type="http://schemas.openxmlformats.org/officeDocument/2006/relationships/image" Target="../media/image28.jpg"/><Relationship Id="rId10" Type="http://schemas.openxmlformats.org/officeDocument/2006/relationships/image" Target="../media/image10.jpg"/><Relationship Id="rId19" Type="http://schemas.openxmlformats.org/officeDocument/2006/relationships/image" Target="../media/image19.jpg"/><Relationship Id="rId31" Type="http://schemas.openxmlformats.org/officeDocument/2006/relationships/image" Target="../media/image31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4" Type="http://schemas.openxmlformats.org/officeDocument/2006/relationships/image" Target="../media/image14.jpg"/><Relationship Id="rId22" Type="http://schemas.openxmlformats.org/officeDocument/2006/relationships/image" Target="../media/image22.jpg"/><Relationship Id="rId27" Type="http://schemas.openxmlformats.org/officeDocument/2006/relationships/image" Target="../media/image27.jpg"/><Relationship Id="rId30" Type="http://schemas.openxmlformats.org/officeDocument/2006/relationships/image" Target="../media/image30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84553</xdr:colOff>
      <xdr:row>3</xdr:row>
      <xdr:rowOff>49213</xdr:rowOff>
    </xdr:from>
    <xdr:to>
      <xdr:col>2</xdr:col>
      <xdr:colOff>2296698</xdr:colOff>
      <xdr:row>3</xdr:row>
      <xdr:rowOff>2398713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049ED005-D4AA-DE68-912E-682849AF88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3353" y="620713"/>
          <a:ext cx="2212145" cy="2349500"/>
        </a:xfrm>
        <a:prstGeom prst="rect">
          <a:avLst/>
        </a:prstGeom>
      </xdr:spPr>
    </xdr:pic>
    <xdr:clientData/>
  </xdr:twoCellAnchor>
  <xdr:twoCellAnchor>
    <xdr:from>
      <xdr:col>2</xdr:col>
      <xdr:colOff>84553</xdr:colOff>
      <xdr:row>4</xdr:row>
      <xdr:rowOff>49213</xdr:rowOff>
    </xdr:from>
    <xdr:to>
      <xdr:col>2</xdr:col>
      <xdr:colOff>2296698</xdr:colOff>
      <xdr:row>4</xdr:row>
      <xdr:rowOff>2398713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xmlns="" id="{4AACC144-918B-358A-3144-A37F032AE7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3353" y="3068638"/>
          <a:ext cx="2212145" cy="2349500"/>
        </a:xfrm>
        <a:prstGeom prst="rect">
          <a:avLst/>
        </a:prstGeom>
      </xdr:spPr>
    </xdr:pic>
    <xdr:clientData/>
  </xdr:twoCellAnchor>
  <xdr:twoCellAnchor>
    <xdr:from>
      <xdr:col>2</xdr:col>
      <xdr:colOff>84553</xdr:colOff>
      <xdr:row>5</xdr:row>
      <xdr:rowOff>49213</xdr:rowOff>
    </xdr:from>
    <xdr:to>
      <xdr:col>2</xdr:col>
      <xdr:colOff>2296698</xdr:colOff>
      <xdr:row>5</xdr:row>
      <xdr:rowOff>2398713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xmlns="" id="{E4C93A19-C33E-02FE-BCE0-1E8265654F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3353" y="7964488"/>
          <a:ext cx="2212145" cy="2349500"/>
        </a:xfrm>
        <a:prstGeom prst="rect">
          <a:avLst/>
        </a:prstGeom>
      </xdr:spPr>
    </xdr:pic>
    <xdr:clientData/>
  </xdr:twoCellAnchor>
  <xdr:twoCellAnchor>
    <xdr:from>
      <xdr:col>2</xdr:col>
      <xdr:colOff>84553</xdr:colOff>
      <xdr:row>6</xdr:row>
      <xdr:rowOff>49213</xdr:rowOff>
    </xdr:from>
    <xdr:to>
      <xdr:col>2</xdr:col>
      <xdr:colOff>2296698</xdr:colOff>
      <xdr:row>6</xdr:row>
      <xdr:rowOff>2398713</xdr:rowOff>
    </xdr:to>
    <xdr:pic>
      <xdr:nvPicPr>
        <xdr:cNvPr id="31" name="Рисунок 30">
          <a:extLst>
            <a:ext uri="{FF2B5EF4-FFF2-40B4-BE49-F238E27FC236}">
              <a16:creationId xmlns:a16="http://schemas.microsoft.com/office/drawing/2014/main" xmlns="" id="{A461D4F5-2167-B392-10BA-34E488850D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3353" y="34891663"/>
          <a:ext cx="2212145" cy="2349500"/>
        </a:xfrm>
        <a:prstGeom prst="rect">
          <a:avLst/>
        </a:prstGeom>
      </xdr:spPr>
    </xdr:pic>
    <xdr:clientData/>
  </xdr:twoCellAnchor>
  <xdr:twoCellAnchor>
    <xdr:from>
      <xdr:col>2</xdr:col>
      <xdr:colOff>84553</xdr:colOff>
      <xdr:row>7</xdr:row>
      <xdr:rowOff>49213</xdr:rowOff>
    </xdr:from>
    <xdr:to>
      <xdr:col>2</xdr:col>
      <xdr:colOff>2296698</xdr:colOff>
      <xdr:row>7</xdr:row>
      <xdr:rowOff>2398713</xdr:rowOff>
    </xdr:to>
    <xdr:pic>
      <xdr:nvPicPr>
        <xdr:cNvPr id="33" name="Рисунок 32">
          <a:extLst>
            <a:ext uri="{FF2B5EF4-FFF2-40B4-BE49-F238E27FC236}">
              <a16:creationId xmlns:a16="http://schemas.microsoft.com/office/drawing/2014/main" xmlns="" id="{5FC94EDA-25A9-8A90-991F-3388A3E8CE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3353" y="37339588"/>
          <a:ext cx="2212145" cy="2349500"/>
        </a:xfrm>
        <a:prstGeom prst="rect">
          <a:avLst/>
        </a:prstGeom>
      </xdr:spPr>
    </xdr:pic>
    <xdr:clientData/>
  </xdr:twoCellAnchor>
  <xdr:twoCellAnchor>
    <xdr:from>
      <xdr:col>2</xdr:col>
      <xdr:colOff>84553</xdr:colOff>
      <xdr:row>8</xdr:row>
      <xdr:rowOff>49213</xdr:rowOff>
    </xdr:from>
    <xdr:to>
      <xdr:col>2</xdr:col>
      <xdr:colOff>2296698</xdr:colOff>
      <xdr:row>8</xdr:row>
      <xdr:rowOff>2398713</xdr:rowOff>
    </xdr:to>
    <xdr:pic>
      <xdr:nvPicPr>
        <xdr:cNvPr id="41" name="Рисунок 40">
          <a:extLst>
            <a:ext uri="{FF2B5EF4-FFF2-40B4-BE49-F238E27FC236}">
              <a16:creationId xmlns:a16="http://schemas.microsoft.com/office/drawing/2014/main" xmlns="" id="{E8F49CB1-EE5B-04E2-DBB6-10ADB04C9C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3353" y="47131288"/>
          <a:ext cx="2212145" cy="2349500"/>
        </a:xfrm>
        <a:prstGeom prst="rect">
          <a:avLst/>
        </a:prstGeom>
      </xdr:spPr>
    </xdr:pic>
    <xdr:clientData/>
  </xdr:twoCellAnchor>
  <xdr:twoCellAnchor>
    <xdr:from>
      <xdr:col>2</xdr:col>
      <xdr:colOff>84553</xdr:colOff>
      <xdr:row>9</xdr:row>
      <xdr:rowOff>49213</xdr:rowOff>
    </xdr:from>
    <xdr:to>
      <xdr:col>2</xdr:col>
      <xdr:colOff>2296698</xdr:colOff>
      <xdr:row>9</xdr:row>
      <xdr:rowOff>2398713</xdr:rowOff>
    </xdr:to>
    <xdr:pic>
      <xdr:nvPicPr>
        <xdr:cNvPr id="43" name="Рисунок 42">
          <a:extLst>
            <a:ext uri="{FF2B5EF4-FFF2-40B4-BE49-F238E27FC236}">
              <a16:creationId xmlns:a16="http://schemas.microsoft.com/office/drawing/2014/main" xmlns="" id="{D4E82D73-51BE-B61C-58FB-215158A468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3353" y="49579213"/>
          <a:ext cx="2212145" cy="2349500"/>
        </a:xfrm>
        <a:prstGeom prst="rect">
          <a:avLst/>
        </a:prstGeom>
      </xdr:spPr>
    </xdr:pic>
    <xdr:clientData/>
  </xdr:twoCellAnchor>
  <xdr:twoCellAnchor>
    <xdr:from>
      <xdr:col>2</xdr:col>
      <xdr:colOff>84553</xdr:colOff>
      <xdr:row>10</xdr:row>
      <xdr:rowOff>49213</xdr:rowOff>
    </xdr:from>
    <xdr:to>
      <xdr:col>2</xdr:col>
      <xdr:colOff>2296698</xdr:colOff>
      <xdr:row>10</xdr:row>
      <xdr:rowOff>2398713</xdr:rowOff>
    </xdr:to>
    <xdr:pic>
      <xdr:nvPicPr>
        <xdr:cNvPr id="45" name="Рисунок 44">
          <a:extLst>
            <a:ext uri="{FF2B5EF4-FFF2-40B4-BE49-F238E27FC236}">
              <a16:creationId xmlns:a16="http://schemas.microsoft.com/office/drawing/2014/main" xmlns="" id="{07BEFEB6-CD2E-47E6-F82C-E8A39D3748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3353" y="52027138"/>
          <a:ext cx="2212145" cy="2349500"/>
        </a:xfrm>
        <a:prstGeom prst="rect">
          <a:avLst/>
        </a:prstGeom>
      </xdr:spPr>
    </xdr:pic>
    <xdr:clientData/>
  </xdr:twoCellAnchor>
  <xdr:twoCellAnchor>
    <xdr:from>
      <xdr:col>2</xdr:col>
      <xdr:colOff>84553</xdr:colOff>
      <xdr:row>11</xdr:row>
      <xdr:rowOff>49213</xdr:rowOff>
    </xdr:from>
    <xdr:to>
      <xdr:col>2</xdr:col>
      <xdr:colOff>2296698</xdr:colOff>
      <xdr:row>11</xdr:row>
      <xdr:rowOff>2398713</xdr:rowOff>
    </xdr:to>
    <xdr:pic>
      <xdr:nvPicPr>
        <xdr:cNvPr id="47" name="Рисунок 46">
          <a:extLst>
            <a:ext uri="{FF2B5EF4-FFF2-40B4-BE49-F238E27FC236}">
              <a16:creationId xmlns:a16="http://schemas.microsoft.com/office/drawing/2014/main" xmlns="" id="{C46ECF34-A68D-5E97-B980-CA8C68D26E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3353" y="54475063"/>
          <a:ext cx="2212145" cy="2349500"/>
        </a:xfrm>
        <a:prstGeom prst="rect">
          <a:avLst/>
        </a:prstGeom>
      </xdr:spPr>
    </xdr:pic>
    <xdr:clientData/>
  </xdr:twoCellAnchor>
  <xdr:twoCellAnchor>
    <xdr:from>
      <xdr:col>2</xdr:col>
      <xdr:colOff>84553</xdr:colOff>
      <xdr:row>12</xdr:row>
      <xdr:rowOff>49213</xdr:rowOff>
    </xdr:from>
    <xdr:to>
      <xdr:col>2</xdr:col>
      <xdr:colOff>2296698</xdr:colOff>
      <xdr:row>12</xdr:row>
      <xdr:rowOff>2398713</xdr:rowOff>
    </xdr:to>
    <xdr:pic>
      <xdr:nvPicPr>
        <xdr:cNvPr id="49" name="Рисунок 48">
          <a:extLst>
            <a:ext uri="{FF2B5EF4-FFF2-40B4-BE49-F238E27FC236}">
              <a16:creationId xmlns:a16="http://schemas.microsoft.com/office/drawing/2014/main" xmlns="" id="{5204277B-11AC-483E-8D86-EE6253C0AC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3353" y="56922988"/>
          <a:ext cx="2212145" cy="2349500"/>
        </a:xfrm>
        <a:prstGeom prst="rect">
          <a:avLst/>
        </a:prstGeom>
      </xdr:spPr>
    </xdr:pic>
    <xdr:clientData/>
  </xdr:twoCellAnchor>
  <xdr:twoCellAnchor>
    <xdr:from>
      <xdr:col>2</xdr:col>
      <xdr:colOff>84553</xdr:colOff>
      <xdr:row>13</xdr:row>
      <xdr:rowOff>49213</xdr:rowOff>
    </xdr:from>
    <xdr:to>
      <xdr:col>2</xdr:col>
      <xdr:colOff>2296698</xdr:colOff>
      <xdr:row>13</xdr:row>
      <xdr:rowOff>2398713</xdr:rowOff>
    </xdr:to>
    <xdr:pic>
      <xdr:nvPicPr>
        <xdr:cNvPr id="51" name="Рисунок 50">
          <a:extLst>
            <a:ext uri="{FF2B5EF4-FFF2-40B4-BE49-F238E27FC236}">
              <a16:creationId xmlns:a16="http://schemas.microsoft.com/office/drawing/2014/main" xmlns="" id="{FAF4FB46-F7B2-C850-03F9-AF2CA390B8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3353" y="59370913"/>
          <a:ext cx="2212145" cy="2349500"/>
        </a:xfrm>
        <a:prstGeom prst="rect">
          <a:avLst/>
        </a:prstGeom>
      </xdr:spPr>
    </xdr:pic>
    <xdr:clientData/>
  </xdr:twoCellAnchor>
  <xdr:twoCellAnchor>
    <xdr:from>
      <xdr:col>3</xdr:col>
      <xdr:colOff>84553</xdr:colOff>
      <xdr:row>3</xdr:row>
      <xdr:rowOff>49213</xdr:rowOff>
    </xdr:from>
    <xdr:to>
      <xdr:col>3</xdr:col>
      <xdr:colOff>2296698</xdr:colOff>
      <xdr:row>3</xdr:row>
      <xdr:rowOff>2398713</xdr:rowOff>
    </xdr:to>
    <xdr:pic>
      <xdr:nvPicPr>
        <xdr:cNvPr id="53" name="Рисунок 52">
          <a:extLst>
            <a:ext uri="{FF2B5EF4-FFF2-40B4-BE49-F238E27FC236}">
              <a16:creationId xmlns:a16="http://schemas.microsoft.com/office/drawing/2014/main" xmlns="" id="{08C99068-AB03-8285-C0EE-13A260829C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4603" y="620713"/>
          <a:ext cx="2212145" cy="2349500"/>
        </a:xfrm>
        <a:prstGeom prst="rect">
          <a:avLst/>
        </a:prstGeom>
      </xdr:spPr>
    </xdr:pic>
    <xdr:clientData/>
  </xdr:twoCellAnchor>
  <xdr:twoCellAnchor>
    <xdr:from>
      <xdr:col>3</xdr:col>
      <xdr:colOff>84553</xdr:colOff>
      <xdr:row>4</xdr:row>
      <xdr:rowOff>49213</xdr:rowOff>
    </xdr:from>
    <xdr:to>
      <xdr:col>3</xdr:col>
      <xdr:colOff>2296698</xdr:colOff>
      <xdr:row>4</xdr:row>
      <xdr:rowOff>2398713</xdr:rowOff>
    </xdr:to>
    <xdr:pic>
      <xdr:nvPicPr>
        <xdr:cNvPr id="55" name="Рисунок 54">
          <a:extLst>
            <a:ext uri="{FF2B5EF4-FFF2-40B4-BE49-F238E27FC236}">
              <a16:creationId xmlns:a16="http://schemas.microsoft.com/office/drawing/2014/main" xmlns="" id="{F24A651B-F8DF-A2F4-1F5F-E34AB3CA50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4603" y="3068638"/>
          <a:ext cx="2212145" cy="2349500"/>
        </a:xfrm>
        <a:prstGeom prst="rect">
          <a:avLst/>
        </a:prstGeom>
      </xdr:spPr>
    </xdr:pic>
    <xdr:clientData/>
  </xdr:twoCellAnchor>
  <xdr:twoCellAnchor>
    <xdr:from>
      <xdr:col>3</xdr:col>
      <xdr:colOff>84553</xdr:colOff>
      <xdr:row>5</xdr:row>
      <xdr:rowOff>49213</xdr:rowOff>
    </xdr:from>
    <xdr:to>
      <xdr:col>3</xdr:col>
      <xdr:colOff>2296698</xdr:colOff>
      <xdr:row>5</xdr:row>
      <xdr:rowOff>2398713</xdr:rowOff>
    </xdr:to>
    <xdr:pic>
      <xdr:nvPicPr>
        <xdr:cNvPr id="59" name="Рисунок 58">
          <a:extLst>
            <a:ext uri="{FF2B5EF4-FFF2-40B4-BE49-F238E27FC236}">
              <a16:creationId xmlns:a16="http://schemas.microsoft.com/office/drawing/2014/main" xmlns="" id="{188D787C-2891-9D93-5E30-47E3BCB8A5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4603" y="7964488"/>
          <a:ext cx="2212145" cy="2349500"/>
        </a:xfrm>
        <a:prstGeom prst="rect">
          <a:avLst/>
        </a:prstGeom>
      </xdr:spPr>
    </xdr:pic>
    <xdr:clientData/>
  </xdr:twoCellAnchor>
  <xdr:twoCellAnchor>
    <xdr:from>
      <xdr:col>3</xdr:col>
      <xdr:colOff>84553</xdr:colOff>
      <xdr:row>6</xdr:row>
      <xdr:rowOff>49213</xdr:rowOff>
    </xdr:from>
    <xdr:to>
      <xdr:col>3</xdr:col>
      <xdr:colOff>2296698</xdr:colOff>
      <xdr:row>6</xdr:row>
      <xdr:rowOff>2398713</xdr:rowOff>
    </xdr:to>
    <xdr:pic>
      <xdr:nvPicPr>
        <xdr:cNvPr id="81" name="Рисунок 80">
          <a:extLst>
            <a:ext uri="{FF2B5EF4-FFF2-40B4-BE49-F238E27FC236}">
              <a16:creationId xmlns:a16="http://schemas.microsoft.com/office/drawing/2014/main" xmlns="" id="{A225991E-C551-D00A-BF13-D86127C7F1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4603" y="34891663"/>
          <a:ext cx="2212145" cy="2349500"/>
        </a:xfrm>
        <a:prstGeom prst="rect">
          <a:avLst/>
        </a:prstGeom>
      </xdr:spPr>
    </xdr:pic>
    <xdr:clientData/>
  </xdr:twoCellAnchor>
  <xdr:twoCellAnchor>
    <xdr:from>
      <xdr:col>3</xdr:col>
      <xdr:colOff>84553</xdr:colOff>
      <xdr:row>7</xdr:row>
      <xdr:rowOff>49213</xdr:rowOff>
    </xdr:from>
    <xdr:to>
      <xdr:col>3</xdr:col>
      <xdr:colOff>2296698</xdr:colOff>
      <xdr:row>7</xdr:row>
      <xdr:rowOff>2398713</xdr:rowOff>
    </xdr:to>
    <xdr:pic>
      <xdr:nvPicPr>
        <xdr:cNvPr id="83" name="Рисунок 82">
          <a:extLst>
            <a:ext uri="{FF2B5EF4-FFF2-40B4-BE49-F238E27FC236}">
              <a16:creationId xmlns:a16="http://schemas.microsoft.com/office/drawing/2014/main" xmlns="" id="{575806BB-DA43-7E90-0679-7E5D08F8EB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4603" y="37339588"/>
          <a:ext cx="2212145" cy="2349500"/>
        </a:xfrm>
        <a:prstGeom prst="rect">
          <a:avLst/>
        </a:prstGeom>
      </xdr:spPr>
    </xdr:pic>
    <xdr:clientData/>
  </xdr:twoCellAnchor>
  <xdr:twoCellAnchor>
    <xdr:from>
      <xdr:col>3</xdr:col>
      <xdr:colOff>84553</xdr:colOff>
      <xdr:row>8</xdr:row>
      <xdr:rowOff>49213</xdr:rowOff>
    </xdr:from>
    <xdr:to>
      <xdr:col>3</xdr:col>
      <xdr:colOff>2296698</xdr:colOff>
      <xdr:row>8</xdr:row>
      <xdr:rowOff>2398713</xdr:rowOff>
    </xdr:to>
    <xdr:pic>
      <xdr:nvPicPr>
        <xdr:cNvPr id="91" name="Рисунок 90">
          <a:extLst>
            <a:ext uri="{FF2B5EF4-FFF2-40B4-BE49-F238E27FC236}">
              <a16:creationId xmlns:a16="http://schemas.microsoft.com/office/drawing/2014/main" xmlns="" id="{923A1792-669E-1A07-80A2-B14243750B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4603" y="47131288"/>
          <a:ext cx="2212145" cy="2349500"/>
        </a:xfrm>
        <a:prstGeom prst="rect">
          <a:avLst/>
        </a:prstGeom>
      </xdr:spPr>
    </xdr:pic>
    <xdr:clientData/>
  </xdr:twoCellAnchor>
  <xdr:twoCellAnchor>
    <xdr:from>
      <xdr:col>3</xdr:col>
      <xdr:colOff>84553</xdr:colOff>
      <xdr:row>9</xdr:row>
      <xdr:rowOff>49213</xdr:rowOff>
    </xdr:from>
    <xdr:to>
      <xdr:col>3</xdr:col>
      <xdr:colOff>2296698</xdr:colOff>
      <xdr:row>9</xdr:row>
      <xdr:rowOff>2398713</xdr:rowOff>
    </xdr:to>
    <xdr:pic>
      <xdr:nvPicPr>
        <xdr:cNvPr id="93" name="Рисунок 92">
          <a:extLst>
            <a:ext uri="{FF2B5EF4-FFF2-40B4-BE49-F238E27FC236}">
              <a16:creationId xmlns:a16="http://schemas.microsoft.com/office/drawing/2014/main" xmlns="" id="{632B64C9-633F-8077-C148-C5423D58DB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4603" y="49579213"/>
          <a:ext cx="2212145" cy="2349500"/>
        </a:xfrm>
        <a:prstGeom prst="rect">
          <a:avLst/>
        </a:prstGeom>
      </xdr:spPr>
    </xdr:pic>
    <xdr:clientData/>
  </xdr:twoCellAnchor>
  <xdr:twoCellAnchor>
    <xdr:from>
      <xdr:col>3</xdr:col>
      <xdr:colOff>84553</xdr:colOff>
      <xdr:row>10</xdr:row>
      <xdr:rowOff>49213</xdr:rowOff>
    </xdr:from>
    <xdr:to>
      <xdr:col>3</xdr:col>
      <xdr:colOff>2296698</xdr:colOff>
      <xdr:row>10</xdr:row>
      <xdr:rowOff>2398713</xdr:rowOff>
    </xdr:to>
    <xdr:pic>
      <xdr:nvPicPr>
        <xdr:cNvPr id="95" name="Рисунок 94">
          <a:extLst>
            <a:ext uri="{FF2B5EF4-FFF2-40B4-BE49-F238E27FC236}">
              <a16:creationId xmlns:a16="http://schemas.microsoft.com/office/drawing/2014/main" xmlns="" id="{C433E855-50D3-4932-0319-E391F21468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4603" y="52027138"/>
          <a:ext cx="2212145" cy="2349500"/>
        </a:xfrm>
        <a:prstGeom prst="rect">
          <a:avLst/>
        </a:prstGeom>
      </xdr:spPr>
    </xdr:pic>
    <xdr:clientData/>
  </xdr:twoCellAnchor>
  <xdr:twoCellAnchor>
    <xdr:from>
      <xdr:col>3</xdr:col>
      <xdr:colOff>84553</xdr:colOff>
      <xdr:row>11</xdr:row>
      <xdr:rowOff>49213</xdr:rowOff>
    </xdr:from>
    <xdr:to>
      <xdr:col>3</xdr:col>
      <xdr:colOff>2296698</xdr:colOff>
      <xdr:row>11</xdr:row>
      <xdr:rowOff>2398713</xdr:rowOff>
    </xdr:to>
    <xdr:pic>
      <xdr:nvPicPr>
        <xdr:cNvPr id="97" name="Рисунок 96">
          <a:extLst>
            <a:ext uri="{FF2B5EF4-FFF2-40B4-BE49-F238E27FC236}">
              <a16:creationId xmlns:a16="http://schemas.microsoft.com/office/drawing/2014/main" xmlns="" id="{0838653D-AA68-FA4F-C1E7-118C526A95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4603" y="54475063"/>
          <a:ext cx="2212145" cy="2349500"/>
        </a:xfrm>
        <a:prstGeom prst="rect">
          <a:avLst/>
        </a:prstGeom>
      </xdr:spPr>
    </xdr:pic>
    <xdr:clientData/>
  </xdr:twoCellAnchor>
  <xdr:twoCellAnchor>
    <xdr:from>
      <xdr:col>3</xdr:col>
      <xdr:colOff>84553</xdr:colOff>
      <xdr:row>12</xdr:row>
      <xdr:rowOff>49213</xdr:rowOff>
    </xdr:from>
    <xdr:to>
      <xdr:col>3</xdr:col>
      <xdr:colOff>2296698</xdr:colOff>
      <xdr:row>12</xdr:row>
      <xdr:rowOff>2398713</xdr:rowOff>
    </xdr:to>
    <xdr:pic>
      <xdr:nvPicPr>
        <xdr:cNvPr id="99" name="Рисунок 98">
          <a:extLst>
            <a:ext uri="{FF2B5EF4-FFF2-40B4-BE49-F238E27FC236}">
              <a16:creationId xmlns:a16="http://schemas.microsoft.com/office/drawing/2014/main" xmlns="" id="{A55576EF-4BC1-7B1D-3D63-1F37F56568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4603" y="56922988"/>
          <a:ext cx="2212145" cy="2349500"/>
        </a:xfrm>
        <a:prstGeom prst="rect">
          <a:avLst/>
        </a:prstGeom>
      </xdr:spPr>
    </xdr:pic>
    <xdr:clientData/>
  </xdr:twoCellAnchor>
  <xdr:twoCellAnchor>
    <xdr:from>
      <xdr:col>3</xdr:col>
      <xdr:colOff>84553</xdr:colOff>
      <xdr:row>13</xdr:row>
      <xdr:rowOff>49213</xdr:rowOff>
    </xdr:from>
    <xdr:to>
      <xdr:col>3</xdr:col>
      <xdr:colOff>2296698</xdr:colOff>
      <xdr:row>13</xdr:row>
      <xdr:rowOff>2398713</xdr:rowOff>
    </xdr:to>
    <xdr:pic>
      <xdr:nvPicPr>
        <xdr:cNvPr id="101" name="Рисунок 100">
          <a:extLst>
            <a:ext uri="{FF2B5EF4-FFF2-40B4-BE49-F238E27FC236}">
              <a16:creationId xmlns:a16="http://schemas.microsoft.com/office/drawing/2014/main" xmlns="" id="{98718BB2-47BB-D04B-0500-F554AE8B03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4603" y="59370913"/>
          <a:ext cx="2212145" cy="2349500"/>
        </a:xfrm>
        <a:prstGeom prst="rect">
          <a:avLst/>
        </a:prstGeom>
      </xdr:spPr>
    </xdr:pic>
    <xdr:clientData/>
  </xdr:twoCellAnchor>
  <xdr:twoCellAnchor>
    <xdr:from>
      <xdr:col>4</xdr:col>
      <xdr:colOff>84552</xdr:colOff>
      <xdr:row>3</xdr:row>
      <xdr:rowOff>49213</xdr:rowOff>
    </xdr:from>
    <xdr:to>
      <xdr:col>4</xdr:col>
      <xdr:colOff>2296697</xdr:colOff>
      <xdr:row>3</xdr:row>
      <xdr:rowOff>2398713</xdr:rowOff>
    </xdr:to>
    <xdr:pic>
      <xdr:nvPicPr>
        <xdr:cNvPr id="103" name="Рисунок 102">
          <a:extLst>
            <a:ext uri="{FF2B5EF4-FFF2-40B4-BE49-F238E27FC236}">
              <a16:creationId xmlns:a16="http://schemas.microsoft.com/office/drawing/2014/main" xmlns="" id="{02F3C6F8-419F-34E3-3A86-84E801861A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75852" y="620713"/>
          <a:ext cx="2212145" cy="2349500"/>
        </a:xfrm>
        <a:prstGeom prst="rect">
          <a:avLst/>
        </a:prstGeom>
      </xdr:spPr>
    </xdr:pic>
    <xdr:clientData/>
  </xdr:twoCellAnchor>
  <xdr:twoCellAnchor>
    <xdr:from>
      <xdr:col>4</xdr:col>
      <xdr:colOff>84552</xdr:colOff>
      <xdr:row>4</xdr:row>
      <xdr:rowOff>49213</xdr:rowOff>
    </xdr:from>
    <xdr:to>
      <xdr:col>4</xdr:col>
      <xdr:colOff>2296697</xdr:colOff>
      <xdr:row>4</xdr:row>
      <xdr:rowOff>2398713</xdr:rowOff>
    </xdr:to>
    <xdr:pic>
      <xdr:nvPicPr>
        <xdr:cNvPr id="105" name="Рисунок 104">
          <a:extLst>
            <a:ext uri="{FF2B5EF4-FFF2-40B4-BE49-F238E27FC236}">
              <a16:creationId xmlns:a16="http://schemas.microsoft.com/office/drawing/2014/main" xmlns="" id="{7D074CCC-E5E1-0854-9707-4C3B46DAA9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75852" y="3068638"/>
          <a:ext cx="2212145" cy="2349500"/>
        </a:xfrm>
        <a:prstGeom prst="rect">
          <a:avLst/>
        </a:prstGeom>
      </xdr:spPr>
    </xdr:pic>
    <xdr:clientData/>
  </xdr:twoCellAnchor>
  <xdr:twoCellAnchor>
    <xdr:from>
      <xdr:col>4</xdr:col>
      <xdr:colOff>84552</xdr:colOff>
      <xdr:row>5</xdr:row>
      <xdr:rowOff>49213</xdr:rowOff>
    </xdr:from>
    <xdr:to>
      <xdr:col>4</xdr:col>
      <xdr:colOff>2296697</xdr:colOff>
      <xdr:row>5</xdr:row>
      <xdr:rowOff>2398713</xdr:rowOff>
    </xdr:to>
    <xdr:pic>
      <xdr:nvPicPr>
        <xdr:cNvPr id="109" name="Рисунок 108">
          <a:extLst>
            <a:ext uri="{FF2B5EF4-FFF2-40B4-BE49-F238E27FC236}">
              <a16:creationId xmlns:a16="http://schemas.microsoft.com/office/drawing/2014/main" xmlns="" id="{B1FF5712-2F0A-25BB-71B8-265F6BAC20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75852" y="7964488"/>
          <a:ext cx="2212145" cy="2349500"/>
        </a:xfrm>
        <a:prstGeom prst="rect">
          <a:avLst/>
        </a:prstGeom>
      </xdr:spPr>
    </xdr:pic>
    <xdr:clientData/>
  </xdr:twoCellAnchor>
  <xdr:twoCellAnchor>
    <xdr:from>
      <xdr:col>4</xdr:col>
      <xdr:colOff>84552</xdr:colOff>
      <xdr:row>6</xdr:row>
      <xdr:rowOff>49213</xdr:rowOff>
    </xdr:from>
    <xdr:to>
      <xdr:col>4</xdr:col>
      <xdr:colOff>2296697</xdr:colOff>
      <xdr:row>6</xdr:row>
      <xdr:rowOff>2398713</xdr:rowOff>
    </xdr:to>
    <xdr:pic>
      <xdr:nvPicPr>
        <xdr:cNvPr id="131" name="Рисунок 130">
          <a:extLst>
            <a:ext uri="{FF2B5EF4-FFF2-40B4-BE49-F238E27FC236}">
              <a16:creationId xmlns:a16="http://schemas.microsoft.com/office/drawing/2014/main" xmlns="" id="{22256BB8-11EE-47B4-D0F4-E2080A409D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75852" y="34891663"/>
          <a:ext cx="2212145" cy="2349500"/>
        </a:xfrm>
        <a:prstGeom prst="rect">
          <a:avLst/>
        </a:prstGeom>
      </xdr:spPr>
    </xdr:pic>
    <xdr:clientData/>
  </xdr:twoCellAnchor>
  <xdr:twoCellAnchor>
    <xdr:from>
      <xdr:col>4</xdr:col>
      <xdr:colOff>84552</xdr:colOff>
      <xdr:row>7</xdr:row>
      <xdr:rowOff>49213</xdr:rowOff>
    </xdr:from>
    <xdr:to>
      <xdr:col>4</xdr:col>
      <xdr:colOff>2296697</xdr:colOff>
      <xdr:row>7</xdr:row>
      <xdr:rowOff>2398713</xdr:rowOff>
    </xdr:to>
    <xdr:pic>
      <xdr:nvPicPr>
        <xdr:cNvPr id="133" name="Рисунок 132">
          <a:extLst>
            <a:ext uri="{FF2B5EF4-FFF2-40B4-BE49-F238E27FC236}">
              <a16:creationId xmlns:a16="http://schemas.microsoft.com/office/drawing/2014/main" xmlns="" id="{148BDB46-0973-F897-4515-6D60E6D3C0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75852" y="37339588"/>
          <a:ext cx="2212145" cy="2349500"/>
        </a:xfrm>
        <a:prstGeom prst="rect">
          <a:avLst/>
        </a:prstGeom>
      </xdr:spPr>
    </xdr:pic>
    <xdr:clientData/>
  </xdr:twoCellAnchor>
  <xdr:twoCellAnchor>
    <xdr:from>
      <xdr:col>4</xdr:col>
      <xdr:colOff>84552</xdr:colOff>
      <xdr:row>8</xdr:row>
      <xdr:rowOff>49213</xdr:rowOff>
    </xdr:from>
    <xdr:to>
      <xdr:col>4</xdr:col>
      <xdr:colOff>2296697</xdr:colOff>
      <xdr:row>8</xdr:row>
      <xdr:rowOff>2398713</xdr:rowOff>
    </xdr:to>
    <xdr:pic>
      <xdr:nvPicPr>
        <xdr:cNvPr id="141" name="Рисунок 140">
          <a:extLst>
            <a:ext uri="{FF2B5EF4-FFF2-40B4-BE49-F238E27FC236}">
              <a16:creationId xmlns:a16="http://schemas.microsoft.com/office/drawing/2014/main" xmlns="" id="{69B96724-9095-208A-3476-FAE3A196D4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75852" y="47131288"/>
          <a:ext cx="2212145" cy="2349500"/>
        </a:xfrm>
        <a:prstGeom prst="rect">
          <a:avLst/>
        </a:prstGeom>
      </xdr:spPr>
    </xdr:pic>
    <xdr:clientData/>
  </xdr:twoCellAnchor>
  <xdr:twoCellAnchor>
    <xdr:from>
      <xdr:col>4</xdr:col>
      <xdr:colOff>84552</xdr:colOff>
      <xdr:row>9</xdr:row>
      <xdr:rowOff>49213</xdr:rowOff>
    </xdr:from>
    <xdr:to>
      <xdr:col>4</xdr:col>
      <xdr:colOff>2296697</xdr:colOff>
      <xdr:row>9</xdr:row>
      <xdr:rowOff>2398713</xdr:rowOff>
    </xdr:to>
    <xdr:pic>
      <xdr:nvPicPr>
        <xdr:cNvPr id="143" name="Рисунок 142">
          <a:extLst>
            <a:ext uri="{FF2B5EF4-FFF2-40B4-BE49-F238E27FC236}">
              <a16:creationId xmlns:a16="http://schemas.microsoft.com/office/drawing/2014/main" xmlns="" id="{13BABA9B-93DC-0E6C-04C4-459D162685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75852" y="49579213"/>
          <a:ext cx="2212145" cy="2349500"/>
        </a:xfrm>
        <a:prstGeom prst="rect">
          <a:avLst/>
        </a:prstGeom>
      </xdr:spPr>
    </xdr:pic>
    <xdr:clientData/>
  </xdr:twoCellAnchor>
  <xdr:twoCellAnchor>
    <xdr:from>
      <xdr:col>4</xdr:col>
      <xdr:colOff>84552</xdr:colOff>
      <xdr:row>10</xdr:row>
      <xdr:rowOff>49213</xdr:rowOff>
    </xdr:from>
    <xdr:to>
      <xdr:col>4</xdr:col>
      <xdr:colOff>2296697</xdr:colOff>
      <xdr:row>10</xdr:row>
      <xdr:rowOff>2398713</xdr:rowOff>
    </xdr:to>
    <xdr:pic>
      <xdr:nvPicPr>
        <xdr:cNvPr id="145" name="Рисунок 144">
          <a:extLst>
            <a:ext uri="{FF2B5EF4-FFF2-40B4-BE49-F238E27FC236}">
              <a16:creationId xmlns:a16="http://schemas.microsoft.com/office/drawing/2014/main" xmlns="" id="{E8C01FAB-B2CB-1CDE-278D-9BF5F62246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75852" y="52027138"/>
          <a:ext cx="2212145" cy="2349500"/>
        </a:xfrm>
        <a:prstGeom prst="rect">
          <a:avLst/>
        </a:prstGeom>
      </xdr:spPr>
    </xdr:pic>
    <xdr:clientData/>
  </xdr:twoCellAnchor>
  <xdr:twoCellAnchor>
    <xdr:from>
      <xdr:col>4</xdr:col>
      <xdr:colOff>84552</xdr:colOff>
      <xdr:row>11</xdr:row>
      <xdr:rowOff>49213</xdr:rowOff>
    </xdr:from>
    <xdr:to>
      <xdr:col>4</xdr:col>
      <xdr:colOff>2296697</xdr:colOff>
      <xdr:row>11</xdr:row>
      <xdr:rowOff>2398713</xdr:rowOff>
    </xdr:to>
    <xdr:pic>
      <xdr:nvPicPr>
        <xdr:cNvPr id="147" name="Рисунок 146">
          <a:extLst>
            <a:ext uri="{FF2B5EF4-FFF2-40B4-BE49-F238E27FC236}">
              <a16:creationId xmlns:a16="http://schemas.microsoft.com/office/drawing/2014/main" xmlns="" id="{EA2DDFBE-0AEA-76CA-55DA-C786712E39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75852" y="54475063"/>
          <a:ext cx="2212145" cy="2349500"/>
        </a:xfrm>
        <a:prstGeom prst="rect">
          <a:avLst/>
        </a:prstGeom>
      </xdr:spPr>
    </xdr:pic>
    <xdr:clientData/>
  </xdr:twoCellAnchor>
  <xdr:twoCellAnchor>
    <xdr:from>
      <xdr:col>4</xdr:col>
      <xdr:colOff>84552</xdr:colOff>
      <xdr:row>12</xdr:row>
      <xdr:rowOff>49213</xdr:rowOff>
    </xdr:from>
    <xdr:to>
      <xdr:col>4</xdr:col>
      <xdr:colOff>2296697</xdr:colOff>
      <xdr:row>12</xdr:row>
      <xdr:rowOff>2398713</xdr:rowOff>
    </xdr:to>
    <xdr:pic>
      <xdr:nvPicPr>
        <xdr:cNvPr id="149" name="Рисунок 148">
          <a:extLst>
            <a:ext uri="{FF2B5EF4-FFF2-40B4-BE49-F238E27FC236}">
              <a16:creationId xmlns:a16="http://schemas.microsoft.com/office/drawing/2014/main" xmlns="" id="{795E56A8-8D2A-EA20-204B-20E661757F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75852" y="56922988"/>
          <a:ext cx="2212145" cy="2349500"/>
        </a:xfrm>
        <a:prstGeom prst="rect">
          <a:avLst/>
        </a:prstGeom>
      </xdr:spPr>
    </xdr:pic>
    <xdr:clientData/>
  </xdr:twoCellAnchor>
  <xdr:twoCellAnchor>
    <xdr:from>
      <xdr:col>4</xdr:col>
      <xdr:colOff>84552</xdr:colOff>
      <xdr:row>13</xdr:row>
      <xdr:rowOff>49213</xdr:rowOff>
    </xdr:from>
    <xdr:to>
      <xdr:col>4</xdr:col>
      <xdr:colOff>2296697</xdr:colOff>
      <xdr:row>13</xdr:row>
      <xdr:rowOff>2398713</xdr:rowOff>
    </xdr:to>
    <xdr:pic>
      <xdr:nvPicPr>
        <xdr:cNvPr id="151" name="Рисунок 150">
          <a:extLst>
            <a:ext uri="{FF2B5EF4-FFF2-40B4-BE49-F238E27FC236}">
              <a16:creationId xmlns:a16="http://schemas.microsoft.com/office/drawing/2014/main" xmlns="" id="{00E0A039-EC98-03F8-9F92-BBC5E8C6CF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75852" y="59370913"/>
          <a:ext cx="2212145" cy="2349500"/>
        </a:xfrm>
        <a:prstGeom prst="rect">
          <a:avLst/>
        </a:prstGeom>
      </xdr:spPr>
    </xdr:pic>
    <xdr:clientData/>
  </xdr:twoCellAnchor>
  <xdr:twoCellAnchor>
    <xdr:from>
      <xdr:col>3</xdr:col>
      <xdr:colOff>831851</xdr:colOff>
      <xdr:row>0</xdr:row>
      <xdr:rowOff>59530</xdr:rowOff>
    </xdr:from>
    <xdr:to>
      <xdr:col>3</xdr:col>
      <xdr:colOff>1534584</xdr:colOff>
      <xdr:row>1</xdr:row>
      <xdr:rowOff>154781</xdr:rowOff>
    </xdr:to>
    <xdr:pic>
      <xdr:nvPicPr>
        <xdr:cNvPr id="153" name="Рисунок 152">
          <a:extLst>
            <a:ext uri="{FF2B5EF4-FFF2-40B4-BE49-F238E27FC236}">
              <a16:creationId xmlns:a16="http://schemas.microsoft.com/office/drawing/2014/main" xmlns="" id="{BEE7120E-871E-9DC5-3053-463C663F54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82320" y="59530"/>
          <a:ext cx="702733" cy="285751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UNDER%20ARMOUR%20APPAREL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" refreshedDate="45364.606838888889" createdVersion="8" refreshedVersion="8" minRefreshableVersion="3" recordCount="11">
  <cacheSource type="worksheet">
    <worksheetSource ref="A3:U14" sheet="Specification" r:id="rId2"/>
  </cacheSource>
  <cacheFields count="23">
    <cacheField name="SEASON" numFmtId="0">
      <sharedItems/>
    </cacheField>
    <cacheField name="ARTICLE" numFmtId="0">
      <sharedItems/>
    </cacheField>
    <cacheField name="IMAGE 1" numFmtId="0">
      <sharedItems containsNonDate="0" containsString="0" containsBlank="1"/>
    </cacheField>
    <cacheField name="IMAGE 2" numFmtId="0">
      <sharedItems containsNonDate="0" containsString="0" containsBlank="1"/>
    </cacheField>
    <cacheField name="IMAGE 3" numFmtId="0">
      <sharedItems containsNonDate="0" containsString="0" containsBlank="1"/>
    </cacheField>
    <cacheField name="IMAGES MATCH" numFmtId="0">
      <sharedItems/>
    </cacheField>
    <cacheField name="FULL ARTICLE" numFmtId="0">
      <sharedItems/>
    </cacheField>
    <cacheField name="COLOR" numFmtId="0">
      <sharedItems/>
    </cacheField>
    <cacheField name="COLOR DESCRIPTION" numFmtId="0">
      <sharedItems/>
    </cacheField>
    <cacheField name="PRODUCT NAME" numFmtId="0">
      <sharedItems count="4">
        <s v="SWEATSHIRT"/>
        <s v="T-SHIRT LONG SLEEVE"/>
        <s v="LEGGINGS"/>
        <s v="SPORT PANTS"/>
      </sharedItems>
    </cacheField>
    <cacheField name="SUPPL. CATEGORY" numFmtId="0">
      <sharedItems/>
    </cacheField>
    <cacheField name="SUPPL. DESCRIPTION" numFmtId="0">
      <sharedItems/>
    </cacheField>
    <cacheField name="COMPOSITION 1" numFmtId="0">
      <sharedItems/>
    </cacheField>
    <cacheField name="PARENT GROUP" numFmtId="0">
      <sharedItems count="1">
        <s v="ADULT"/>
      </sharedItems>
    </cacheField>
    <cacheField name="GENDER" numFmtId="0">
      <sharedItems count="2">
        <s v="MALE"/>
        <s v="FEMALE"/>
      </sharedItems>
    </cacheField>
    <cacheField name="BRAND" numFmtId="0">
      <sharedItems/>
    </cacheField>
    <cacheField name="MADE IN" numFmtId="0">
      <sharedItems/>
    </cacheField>
    <cacheField name="WHS" numFmtId="164">
      <sharedItems containsSemiMixedTypes="0" containsString="0" containsNumber="1" minValue="22.5" maxValue="30"/>
    </cacheField>
    <cacheField name="RRP" numFmtId="164">
      <sharedItems containsSemiMixedTypes="0" containsString="0" containsNumber="1" containsInteger="1" minValue="45" maxValue="60"/>
    </cacheField>
    <cacheField name="SP" numFmtId="164">
      <sharedItems containsSemiMixedTypes="0" containsString="0" containsNumber="1" minValue="15.75" maxValue="21"/>
    </cacheField>
    <cacheField name="TOT. SP" numFmtId="165">
      <sharedItems containsSemiMixedTypes="0" containsString="0" containsNumber="1" minValue="1417.5" maxValue="3675"/>
    </cacheField>
    <cacheField name="COUNT" numFmtId="0">
      <sharedItems containsSemiMixedTypes="0" containsString="0" containsNumber="1" containsInteger="1" minValue="4" maxValue="4"/>
    </cacheField>
    <cacheField name="QTY" numFmtId="0">
      <sharedItems containsSemiMixedTypes="0" containsString="0" containsNumber="1" containsInteger="1" minValue="80" maxValue="21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">
  <r>
    <s v="FW 2023"/>
    <s v="1373358"/>
    <m/>
    <m/>
    <m/>
    <s v="NO"/>
    <s v="1373358001"/>
    <s v="001"/>
    <s v="BLACK"/>
    <x v="0"/>
    <s v="APPAREL, TRAIN"/>
    <s v="UA ARMOUR FLEECE 1/4 ZIP-NVY"/>
    <s v="100% POLYESTER"/>
    <x v="0"/>
    <x v="0"/>
    <s v="UNDER ARMOUR"/>
    <s v="EGYPT"/>
    <n v="30"/>
    <n v="60"/>
    <n v="21"/>
    <n v="1890"/>
    <n v="4"/>
    <n v="90"/>
  </r>
  <r>
    <s v="FW 2023"/>
    <s v="1373358"/>
    <m/>
    <m/>
    <m/>
    <s v="NO"/>
    <s v="1373358012"/>
    <s v="012"/>
    <s v="GRAY"/>
    <x v="0"/>
    <s v="APPAREL, TRAIN"/>
    <s v="UA ARMOUR FLEECE 1/4 ZIP-NVY"/>
    <s v="100% POLYESTER"/>
    <x v="0"/>
    <x v="0"/>
    <s v="UNDER ARMOUR"/>
    <s v="EGYPT"/>
    <n v="30"/>
    <n v="60"/>
    <n v="21"/>
    <n v="1680"/>
    <n v="4"/>
    <n v="80"/>
  </r>
  <r>
    <s v="FW 2023"/>
    <s v="1379755"/>
    <m/>
    <m/>
    <m/>
    <s v="NO"/>
    <s v="1379755001"/>
    <s v="001"/>
    <s v="BLACK"/>
    <x v="0"/>
    <s v="APPAREL, TRAIN"/>
    <s v="UA RIVAL FLEECE CREW-NVY"/>
    <s v="80% COTTON 20% POLYESTER"/>
    <x v="0"/>
    <x v="0"/>
    <s v="UNDER ARMOUR"/>
    <s v="MALAYSIA"/>
    <n v="27.5"/>
    <n v="55"/>
    <n v="19.25"/>
    <n v="3080"/>
    <n v="4"/>
    <n v="160"/>
  </r>
  <r>
    <s v="FW 2023"/>
    <s v="1320128"/>
    <m/>
    <m/>
    <m/>
    <s v="NO"/>
    <s v="1320128014"/>
    <s v="014"/>
    <s v="GRAY"/>
    <x v="1"/>
    <s v="APPAREL, TRAIN"/>
    <s v="TECH 1/2 ZIP - TWIST-PNK"/>
    <s v="100% POLYESTER"/>
    <x v="0"/>
    <x v="1"/>
    <s v="UNDER ARMOUR"/>
    <s v="JORDAN"/>
    <n v="22.5"/>
    <n v="45"/>
    <n v="15.75"/>
    <n v="1417.5"/>
    <n v="4"/>
    <n v="90"/>
  </r>
  <r>
    <s v="FW 2023"/>
    <s v="1320128"/>
    <m/>
    <m/>
    <m/>
    <s v="NO"/>
    <s v="1320128652"/>
    <s v="652"/>
    <s v="PINK"/>
    <x v="1"/>
    <s v="APPAREL, TRAIN"/>
    <s v="TECH 1/2 ZIP - TWIST-PNK"/>
    <s v="100% POLYESTER"/>
    <x v="0"/>
    <x v="1"/>
    <s v="UNDER ARMOUR"/>
    <s v="JORDAN"/>
    <n v="22.5"/>
    <n v="45"/>
    <n v="15.75"/>
    <n v="1575"/>
    <n v="4"/>
    <n v="100"/>
  </r>
  <r>
    <s v="FW 2023"/>
    <s v="1365336"/>
    <m/>
    <m/>
    <m/>
    <s v="NO"/>
    <s v="1365336001"/>
    <s v="001"/>
    <s v="BLACK"/>
    <x v="2"/>
    <s v="APPAREL, TRAIN"/>
    <s v="ARMOUR HIRISE LEG-GRY"/>
    <s v="87% POLYESTER 13% ELASTANE"/>
    <x v="0"/>
    <x v="1"/>
    <s v="UNDER ARMOUR"/>
    <s v="CAMBODIA"/>
    <n v="25"/>
    <n v="50"/>
    <n v="17.5"/>
    <n v="3675"/>
    <n v="4"/>
    <n v="210"/>
  </r>
  <r>
    <s v="FW 2023"/>
    <s v="1365336"/>
    <m/>
    <m/>
    <m/>
    <s v="NO"/>
    <s v="1365336019"/>
    <s v="019"/>
    <s v="GRAY"/>
    <x v="2"/>
    <s v="APPAREL, TRAIN"/>
    <s v="ARMOUR HIRISE LEG-GRY"/>
    <s v="87% POLYESTER 13% ELASTANE"/>
    <x v="0"/>
    <x v="1"/>
    <s v="UNDER ARMOUR"/>
    <s v="CAMBODIA"/>
    <n v="25"/>
    <n v="50"/>
    <n v="17.5"/>
    <n v="2100"/>
    <n v="4"/>
    <n v="120"/>
  </r>
  <r>
    <s v="FW 2023"/>
    <s v="1365336"/>
    <m/>
    <m/>
    <m/>
    <s v="YES"/>
    <s v="1365336600"/>
    <s v="600"/>
    <s v="DARK MAROON"/>
    <x v="2"/>
    <s v="APPAREL, TRAIN"/>
    <s v="ARMOUR HIRISE LEG-GRY"/>
    <s v="87% POLYESTER 13% ELASTANE"/>
    <x v="0"/>
    <x v="1"/>
    <s v="UNDER ARMOUR"/>
    <s v="CAMBODIA"/>
    <n v="25"/>
    <n v="50"/>
    <n v="17.5"/>
    <n v="1470"/>
    <n v="4"/>
    <n v="84"/>
  </r>
  <r>
    <s v="FW 2023"/>
    <s v="1379438"/>
    <m/>
    <m/>
    <m/>
    <s v="NO"/>
    <s v="1379438001"/>
    <s v="001"/>
    <s v="BLACK"/>
    <x v="3"/>
    <s v="APPAREL, TRAIN"/>
    <s v="UA RIVAL FLEECE JOGGER-GRY"/>
    <s v="80% COTTON 20% POLYESTER"/>
    <x v="0"/>
    <x v="1"/>
    <s v="UNDER ARMOUR"/>
    <s v="MALAYSIA"/>
    <n v="27.5"/>
    <n v="55"/>
    <n v="19.25"/>
    <n v="2887.5"/>
    <n v="4"/>
    <n v="150"/>
  </r>
  <r>
    <s v="FW 2023"/>
    <s v="1379438"/>
    <m/>
    <m/>
    <m/>
    <s v="NO"/>
    <s v="1379438012"/>
    <s v="012"/>
    <s v="GRAY"/>
    <x v="3"/>
    <s v="APPAREL, TRAIN"/>
    <s v="UA RIVAL FLEECE JOGGER-GRY"/>
    <s v="80% COTTON 20% POLYESTER"/>
    <x v="0"/>
    <x v="1"/>
    <s v="UNDER ARMOUR"/>
    <s v="MALAYSIA"/>
    <n v="27.5"/>
    <n v="55"/>
    <n v="19.25"/>
    <n v="1732.5"/>
    <n v="4"/>
    <n v="90"/>
  </r>
  <r>
    <s v="FW 2023"/>
    <s v="1379438"/>
    <m/>
    <m/>
    <m/>
    <s v="YES"/>
    <s v="1379438600"/>
    <s v="600"/>
    <s v="DARK MAROON"/>
    <x v="3"/>
    <s v="APPAREL, TRAIN"/>
    <s v="UA RIVAL FLEECE JOGGER-GRY"/>
    <s v="80% COTTON 20% POLYESTER"/>
    <x v="0"/>
    <x v="1"/>
    <s v="UNDER ARMOUR"/>
    <s v="MALAYSIA"/>
    <n v="27.5"/>
    <n v="55"/>
    <n v="19.25"/>
    <n v="1732.5"/>
    <n v="4"/>
    <n v="9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2" cacheId="0" applyNumberFormats="0" applyBorderFormats="0" applyFontFormats="0" applyPatternFormats="0" applyAlignmentFormats="0" applyWidthHeightFormats="1" dataCaption="Значения" updatedVersion="8" minRefreshableVersion="3" useAutoFormatting="1" itemPrintTitles="1" createdVersion="8" indent="0" outline="1" outlineData="1" multipleFieldFilters="0" rowHeaderCaption="Product name">
  <location ref="A1:B9" firstHeaderRow="1" firstDataRow="1" firstDataCol="1"/>
  <pivotFields count="23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5">
        <item x="2"/>
        <item x="3"/>
        <item x="0"/>
        <item x="1"/>
        <item t="default"/>
      </items>
    </pivotField>
    <pivotField showAll="0"/>
    <pivotField showAll="0"/>
    <pivotField showAll="0"/>
    <pivotField axis="axisRow" showAll="0">
      <items count="2">
        <item x="0"/>
        <item t="default"/>
      </items>
    </pivotField>
    <pivotField axis="axisRow" showAll="0">
      <items count="3">
        <item x="1"/>
        <item x="0"/>
        <item t="default"/>
      </items>
    </pivotField>
    <pivotField showAll="0"/>
    <pivotField showAll="0"/>
    <pivotField numFmtId="164" showAll="0"/>
    <pivotField numFmtId="164" showAll="0"/>
    <pivotField numFmtId="164" showAll="0"/>
    <pivotField numFmtId="165" showAll="0"/>
    <pivotField showAll="0"/>
    <pivotField dataField="1" showAll="0"/>
  </pivotFields>
  <rowFields count="3">
    <field x="13"/>
    <field x="14"/>
    <field x="9"/>
  </rowFields>
  <rowItems count="8">
    <i>
      <x/>
    </i>
    <i r="1">
      <x/>
    </i>
    <i r="2">
      <x/>
    </i>
    <i r="2">
      <x v="1"/>
    </i>
    <i r="2">
      <x v="3"/>
    </i>
    <i r="1">
      <x v="1"/>
    </i>
    <i r="2">
      <x v="2"/>
    </i>
    <i t="grand">
      <x/>
    </i>
  </rowItems>
  <colItems count="1">
    <i/>
  </colItems>
  <dataFields count="1">
    <dataField name="SUM QTY" fld="22" baseField="0" baseItem="0"/>
  </dataFields>
  <formats count="27">
    <format dxfId="26">
      <pivotArea type="all" dataOnly="0" outline="0" fieldPosition="0"/>
    </format>
    <format dxfId="25">
      <pivotArea outline="0" collapsedLevelsAreSubtotals="1" fieldPosition="0"/>
    </format>
    <format dxfId="24">
      <pivotArea field="13" type="button" dataOnly="0" labelOnly="1" outline="0" axis="axisRow" fieldPosition="0"/>
    </format>
    <format dxfId="23">
      <pivotArea dataOnly="0" labelOnly="1" fieldPosition="0">
        <references count="1">
          <reference field="13" count="0"/>
        </references>
      </pivotArea>
    </format>
    <format dxfId="22">
      <pivotArea dataOnly="0" labelOnly="1" grandRow="1" outline="0" fieldPosition="0"/>
    </format>
    <format dxfId="21">
      <pivotArea dataOnly="0" labelOnly="1" fieldPosition="0">
        <references count="2">
          <reference field="13" count="0" selected="0"/>
          <reference field="14" count="0"/>
        </references>
      </pivotArea>
    </format>
    <format dxfId="20">
      <pivotArea dataOnly="0" labelOnly="1" fieldPosition="0">
        <references count="3">
          <reference field="9" count="0"/>
          <reference field="13" count="0" selected="0"/>
          <reference field="14" count="1" selected="0">
            <x v="0"/>
          </reference>
        </references>
      </pivotArea>
    </format>
    <format dxfId="19">
      <pivotArea dataOnly="0" labelOnly="1" fieldPosition="0">
        <references count="3">
          <reference field="9" count="2">
            <x v="1"/>
            <x v="2"/>
          </reference>
          <reference field="13" count="0" selected="0"/>
          <reference field="14" count="1" selected="0">
            <x v="1"/>
          </reference>
        </references>
      </pivotArea>
    </format>
    <format dxfId="18">
      <pivotArea dataOnly="0" labelOnly="1" outline="0" axis="axisValues" fieldPosition="0"/>
    </format>
    <format dxfId="17">
      <pivotArea type="all" dataOnly="0" outline="0" fieldPosition="0"/>
    </format>
    <format dxfId="16">
      <pivotArea outline="0" collapsedLevelsAreSubtotals="1" fieldPosition="0"/>
    </format>
    <format dxfId="15">
      <pivotArea field="13" type="button" dataOnly="0" labelOnly="1" outline="0" axis="axisRow" fieldPosition="0"/>
    </format>
    <format dxfId="14">
      <pivotArea dataOnly="0" labelOnly="1" fieldPosition="0">
        <references count="1">
          <reference field="13" count="0"/>
        </references>
      </pivotArea>
    </format>
    <format dxfId="13">
      <pivotArea dataOnly="0" labelOnly="1" grandRow="1" outline="0" fieldPosition="0"/>
    </format>
    <format dxfId="12">
      <pivotArea dataOnly="0" labelOnly="1" fieldPosition="0">
        <references count="2">
          <reference field="13" count="0" selected="0"/>
          <reference field="14" count="0"/>
        </references>
      </pivotArea>
    </format>
    <format dxfId="11">
      <pivotArea dataOnly="0" labelOnly="1" fieldPosition="0">
        <references count="3">
          <reference field="9" count="0"/>
          <reference field="13" count="0" selected="0"/>
          <reference field="14" count="1" selected="0">
            <x v="0"/>
          </reference>
        </references>
      </pivotArea>
    </format>
    <format dxfId="10">
      <pivotArea dataOnly="0" labelOnly="1" fieldPosition="0">
        <references count="3">
          <reference field="9" count="2">
            <x v="1"/>
            <x v="2"/>
          </reference>
          <reference field="13" count="0" selected="0"/>
          <reference field="14" count="1" selected="0">
            <x v="1"/>
          </reference>
        </references>
      </pivotArea>
    </format>
    <format dxfId="9">
      <pivotArea dataOnly="0" labelOnly="1" outline="0" axis="axisValues" fieldPosition="0"/>
    </format>
    <format dxfId="8">
      <pivotArea type="all" dataOnly="0" outline="0" fieldPosition="0"/>
    </format>
    <format dxfId="7">
      <pivotArea outline="0" collapsedLevelsAreSubtotals="1" fieldPosition="0"/>
    </format>
    <format dxfId="6">
      <pivotArea field="13" type="button" dataOnly="0" labelOnly="1" outline="0" axis="axisRow" fieldPosition="0"/>
    </format>
    <format dxfId="5">
      <pivotArea dataOnly="0" labelOnly="1" fieldPosition="0">
        <references count="1">
          <reference field="13" count="0"/>
        </references>
      </pivotArea>
    </format>
    <format dxfId="4">
      <pivotArea dataOnly="0" labelOnly="1" grandRow="1" outline="0" fieldPosition="0"/>
    </format>
    <format dxfId="3">
      <pivotArea dataOnly="0" labelOnly="1" fieldPosition="0">
        <references count="2">
          <reference field="13" count="0" selected="0"/>
          <reference field="14" count="0"/>
        </references>
      </pivotArea>
    </format>
    <format dxfId="2">
      <pivotArea dataOnly="0" labelOnly="1" fieldPosition="0">
        <references count="3">
          <reference field="9" count="0"/>
          <reference field="13" count="0" selected="0"/>
          <reference field="14" count="1" selected="0">
            <x v="0"/>
          </reference>
        </references>
      </pivotArea>
    </format>
    <format dxfId="1">
      <pivotArea dataOnly="0" labelOnly="1" fieldPosition="0">
        <references count="3">
          <reference field="9" count="2">
            <x v="1"/>
            <x v="2"/>
          </reference>
          <reference field="13" count="0" selected="0"/>
          <reference field="14" count="1" selected="0">
            <x v="1"/>
          </reference>
        </references>
      </pivotArea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Z14"/>
  <sheetViews>
    <sheetView showGridLines="0" tabSelected="1" zoomScale="80" zoomScaleNormal="80" workbookViewId="0">
      <pane ySplit="3" topLeftCell="A4" activePane="bottomLeft" state="frozen"/>
      <selection pane="bottomLeft" activeCell="AC4" sqref="AC4"/>
    </sheetView>
  </sheetViews>
  <sheetFormatPr defaultRowHeight="15" x14ac:dyDescent="0.25"/>
  <cols>
    <col min="3" max="3" width="38" customWidth="1"/>
    <col min="4" max="5" width="35.7109375" customWidth="1"/>
    <col min="6" max="6" width="15.28515625" hidden="1" customWidth="1"/>
    <col min="7" max="7" width="13.140625" hidden="1" customWidth="1"/>
    <col min="8" max="8" width="7.140625" bestFit="1" customWidth="1"/>
    <col min="9" max="9" width="19.42578125" bestFit="1" customWidth="1"/>
    <col min="10" max="10" width="20" bestFit="1" customWidth="1"/>
    <col min="11" max="11" width="17.42578125" hidden="1" customWidth="1"/>
    <col min="12" max="12" width="20.42578125" style="5" customWidth="1"/>
    <col min="13" max="13" width="16.85546875" style="5" customWidth="1"/>
    <col min="14" max="14" width="15.7109375" bestFit="1" customWidth="1"/>
    <col min="15" max="15" width="8.85546875" bestFit="1" customWidth="1"/>
    <col min="16" max="16" width="17" bestFit="1" customWidth="1"/>
    <col min="17" max="17" width="11.42578125" bestFit="1" customWidth="1"/>
    <col min="18" max="19" width="7.140625" bestFit="1" customWidth="1"/>
    <col min="20" max="20" width="7.7109375" style="15" bestFit="1" customWidth="1"/>
    <col min="21" max="21" width="6.7109375" bestFit="1" customWidth="1"/>
    <col min="22" max="26" width="4.42578125" bestFit="1" customWidth="1"/>
  </cols>
  <sheetData>
    <row r="1" spans="1:26" ht="33" customHeight="1" x14ac:dyDescent="0.25">
      <c r="C1" s="12"/>
      <c r="T1" s="18"/>
    </row>
    <row r="2" spans="1:26" s="8" customFormat="1" x14ac:dyDescent="0.25">
      <c r="C2" s="9"/>
      <c r="L2" s="10"/>
      <c r="M2" s="10"/>
      <c r="T2" s="11"/>
      <c r="U2" s="8">
        <f>SUBTOTAL(9,U4:U14)</f>
        <v>1264</v>
      </c>
    </row>
    <row r="3" spans="1:26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6" t="s">
        <v>11</v>
      </c>
      <c r="M3" s="6" t="s">
        <v>12</v>
      </c>
      <c r="N3" s="1" t="s">
        <v>13</v>
      </c>
      <c r="O3" s="1" t="s">
        <v>14</v>
      </c>
      <c r="P3" s="1" t="s">
        <v>15</v>
      </c>
      <c r="Q3" s="1" t="s">
        <v>16</v>
      </c>
      <c r="R3" s="1" t="s">
        <v>17</v>
      </c>
      <c r="S3" s="1" t="s">
        <v>18</v>
      </c>
      <c r="T3" s="16" t="s">
        <v>70</v>
      </c>
      <c r="U3" s="1" t="s">
        <v>19</v>
      </c>
      <c r="V3" s="1" t="s">
        <v>22</v>
      </c>
      <c r="W3" s="1" t="s">
        <v>23</v>
      </c>
      <c r="X3" s="1" t="s">
        <v>24</v>
      </c>
      <c r="Y3" s="1" t="s">
        <v>20</v>
      </c>
      <c r="Z3" s="1" t="s">
        <v>21</v>
      </c>
    </row>
    <row r="4" spans="1:26" ht="192.95" customHeight="1" x14ac:dyDescent="0.25">
      <c r="A4" s="2" t="s">
        <v>25</v>
      </c>
      <c r="B4" s="2" t="s">
        <v>26</v>
      </c>
      <c r="C4" s="2"/>
      <c r="D4" s="2"/>
      <c r="E4" s="2"/>
      <c r="F4" s="2" t="s">
        <v>27</v>
      </c>
      <c r="G4" s="2" t="s">
        <v>28</v>
      </c>
      <c r="H4" s="2" t="s">
        <v>29</v>
      </c>
      <c r="I4" s="2" t="s">
        <v>30</v>
      </c>
      <c r="J4" s="2" t="s">
        <v>31</v>
      </c>
      <c r="K4" s="2" t="s">
        <v>32</v>
      </c>
      <c r="L4" s="7" t="s">
        <v>33</v>
      </c>
      <c r="M4" s="7" t="s">
        <v>71</v>
      </c>
      <c r="N4" s="2" t="s">
        <v>34</v>
      </c>
      <c r="O4" s="2" t="s">
        <v>35</v>
      </c>
      <c r="P4" s="2" t="s">
        <v>36</v>
      </c>
      <c r="Q4" s="2" t="s">
        <v>74</v>
      </c>
      <c r="R4" s="3">
        <v>30</v>
      </c>
      <c r="S4" s="3">
        <v>60</v>
      </c>
      <c r="T4" s="17">
        <f>COUNT(V4:Z4)</f>
        <v>4</v>
      </c>
      <c r="U4" s="4">
        <f>SUM(V4:Z4)</f>
        <v>90</v>
      </c>
      <c r="V4" s="2"/>
      <c r="W4" s="2">
        <v>30</v>
      </c>
      <c r="X4" s="2">
        <v>30</v>
      </c>
      <c r="Y4" s="2">
        <v>20</v>
      </c>
      <c r="Z4" s="2">
        <v>10</v>
      </c>
    </row>
    <row r="5" spans="1:26" ht="192.95" customHeight="1" x14ac:dyDescent="0.25">
      <c r="A5" s="2" t="s">
        <v>25</v>
      </c>
      <c r="B5" s="2" t="s">
        <v>26</v>
      </c>
      <c r="C5" s="2"/>
      <c r="D5" s="2"/>
      <c r="E5" s="2"/>
      <c r="F5" s="2" t="s">
        <v>27</v>
      </c>
      <c r="G5" s="2" t="s">
        <v>37</v>
      </c>
      <c r="H5" s="2" t="s">
        <v>38</v>
      </c>
      <c r="I5" s="2" t="s">
        <v>39</v>
      </c>
      <c r="J5" s="2" t="s">
        <v>31</v>
      </c>
      <c r="K5" s="2" t="s">
        <v>32</v>
      </c>
      <c r="L5" s="7" t="s">
        <v>33</v>
      </c>
      <c r="M5" s="7" t="s">
        <v>71</v>
      </c>
      <c r="N5" s="2" t="s">
        <v>34</v>
      </c>
      <c r="O5" s="2" t="s">
        <v>35</v>
      </c>
      <c r="P5" s="2" t="s">
        <v>36</v>
      </c>
      <c r="Q5" s="2" t="s">
        <v>74</v>
      </c>
      <c r="R5" s="3">
        <v>30</v>
      </c>
      <c r="S5" s="3">
        <v>60</v>
      </c>
      <c r="T5" s="17">
        <f t="shared" ref="T5:T14" si="0">COUNT(V5:Z5)</f>
        <v>4</v>
      </c>
      <c r="U5" s="4">
        <f t="shared" ref="U5:U14" si="1">SUM(V5:Z5)</f>
        <v>80</v>
      </c>
      <c r="V5" s="2"/>
      <c r="W5" s="2">
        <v>20</v>
      </c>
      <c r="X5" s="2">
        <v>30</v>
      </c>
      <c r="Y5" s="2">
        <v>20</v>
      </c>
      <c r="Z5" s="2">
        <v>10</v>
      </c>
    </row>
    <row r="6" spans="1:26" ht="192.95" customHeight="1" x14ac:dyDescent="0.25">
      <c r="A6" s="2" t="s">
        <v>25</v>
      </c>
      <c r="B6" s="2" t="s">
        <v>40</v>
      </c>
      <c r="C6" s="2"/>
      <c r="D6" s="2"/>
      <c r="E6" s="2"/>
      <c r="F6" s="2" t="s">
        <v>27</v>
      </c>
      <c r="G6" s="2" t="s">
        <v>41</v>
      </c>
      <c r="H6" s="2" t="s">
        <v>29</v>
      </c>
      <c r="I6" s="2" t="s">
        <v>30</v>
      </c>
      <c r="J6" s="2" t="s">
        <v>31</v>
      </c>
      <c r="K6" s="2" t="s">
        <v>32</v>
      </c>
      <c r="L6" s="7" t="s">
        <v>42</v>
      </c>
      <c r="M6" s="7" t="s">
        <v>72</v>
      </c>
      <c r="N6" s="2" t="s">
        <v>34</v>
      </c>
      <c r="O6" s="2" t="s">
        <v>35</v>
      </c>
      <c r="P6" s="2" t="s">
        <v>36</v>
      </c>
      <c r="Q6" s="2" t="s">
        <v>75</v>
      </c>
      <c r="R6" s="3">
        <v>27.5</v>
      </c>
      <c r="S6" s="3">
        <v>55</v>
      </c>
      <c r="T6" s="17">
        <f t="shared" si="0"/>
        <v>4</v>
      </c>
      <c r="U6" s="4">
        <f t="shared" si="1"/>
        <v>160</v>
      </c>
      <c r="V6" s="2"/>
      <c r="W6" s="2">
        <v>50</v>
      </c>
      <c r="X6" s="2">
        <v>50</v>
      </c>
      <c r="Y6" s="2">
        <v>40</v>
      </c>
      <c r="Z6" s="2">
        <v>20</v>
      </c>
    </row>
    <row r="7" spans="1:26" ht="192.95" customHeight="1" x14ac:dyDescent="0.25">
      <c r="A7" s="2" t="s">
        <v>25</v>
      </c>
      <c r="B7" s="2" t="s">
        <v>47</v>
      </c>
      <c r="C7" s="2"/>
      <c r="D7" s="2"/>
      <c r="E7" s="2"/>
      <c r="F7" s="2" t="s">
        <v>27</v>
      </c>
      <c r="G7" s="2" t="s">
        <v>50</v>
      </c>
      <c r="H7" s="2" t="s">
        <v>51</v>
      </c>
      <c r="I7" s="2" t="s">
        <v>39</v>
      </c>
      <c r="J7" s="2" t="s">
        <v>48</v>
      </c>
      <c r="K7" s="2" t="s">
        <v>32</v>
      </c>
      <c r="L7" s="7" t="s">
        <v>49</v>
      </c>
      <c r="M7" s="7" t="s">
        <v>71</v>
      </c>
      <c r="N7" s="2" t="s">
        <v>34</v>
      </c>
      <c r="O7" s="2" t="s">
        <v>43</v>
      </c>
      <c r="P7" s="2" t="s">
        <v>36</v>
      </c>
      <c r="Q7" s="2" t="s">
        <v>76</v>
      </c>
      <c r="R7" s="3">
        <v>22.5</v>
      </c>
      <c r="S7" s="3">
        <v>45</v>
      </c>
      <c r="T7" s="17">
        <f t="shared" si="0"/>
        <v>4</v>
      </c>
      <c r="U7" s="4">
        <f t="shared" si="1"/>
        <v>90</v>
      </c>
      <c r="V7" s="2">
        <v>30</v>
      </c>
      <c r="W7" s="2">
        <v>30</v>
      </c>
      <c r="X7" s="2">
        <v>20</v>
      </c>
      <c r="Y7" s="2">
        <v>10</v>
      </c>
      <c r="Z7" s="2"/>
    </row>
    <row r="8" spans="1:26" ht="192.95" customHeight="1" x14ac:dyDescent="0.25">
      <c r="A8" s="2" t="s">
        <v>25</v>
      </c>
      <c r="B8" s="2" t="s">
        <v>47</v>
      </c>
      <c r="C8" s="2"/>
      <c r="D8" s="2"/>
      <c r="E8" s="2"/>
      <c r="F8" s="2" t="s">
        <v>27</v>
      </c>
      <c r="G8" s="2" t="s">
        <v>52</v>
      </c>
      <c r="H8" s="2" t="s">
        <v>53</v>
      </c>
      <c r="I8" s="2" t="s">
        <v>54</v>
      </c>
      <c r="J8" s="2" t="s">
        <v>48</v>
      </c>
      <c r="K8" s="2" t="s">
        <v>32</v>
      </c>
      <c r="L8" s="7" t="s">
        <v>49</v>
      </c>
      <c r="M8" s="7" t="s">
        <v>71</v>
      </c>
      <c r="N8" s="2" t="s">
        <v>34</v>
      </c>
      <c r="O8" s="2" t="s">
        <v>43</v>
      </c>
      <c r="P8" s="2" t="s">
        <v>36</v>
      </c>
      <c r="Q8" s="2" t="s">
        <v>76</v>
      </c>
      <c r="R8" s="3">
        <v>22.5</v>
      </c>
      <c r="S8" s="3">
        <v>45</v>
      </c>
      <c r="T8" s="17">
        <f t="shared" si="0"/>
        <v>4</v>
      </c>
      <c r="U8" s="4">
        <f t="shared" si="1"/>
        <v>100</v>
      </c>
      <c r="V8" s="2">
        <v>30</v>
      </c>
      <c r="W8" s="2">
        <v>40</v>
      </c>
      <c r="X8" s="2">
        <v>20</v>
      </c>
      <c r="Y8" s="2">
        <v>10</v>
      </c>
      <c r="Z8" s="2"/>
    </row>
    <row r="9" spans="1:26" ht="192.95" customHeight="1" x14ac:dyDescent="0.25">
      <c r="A9" s="2" t="s">
        <v>25</v>
      </c>
      <c r="B9" s="2" t="s">
        <v>56</v>
      </c>
      <c r="C9" s="2"/>
      <c r="D9" s="2"/>
      <c r="E9" s="2"/>
      <c r="F9" s="2" t="s">
        <v>27</v>
      </c>
      <c r="G9" s="2" t="s">
        <v>57</v>
      </c>
      <c r="H9" s="2" t="s">
        <v>29</v>
      </c>
      <c r="I9" s="2" t="s">
        <v>30</v>
      </c>
      <c r="J9" s="2" t="s">
        <v>58</v>
      </c>
      <c r="K9" s="2" t="s">
        <v>32</v>
      </c>
      <c r="L9" s="7" t="s">
        <v>59</v>
      </c>
      <c r="M9" s="7" t="s">
        <v>73</v>
      </c>
      <c r="N9" s="2" t="s">
        <v>34</v>
      </c>
      <c r="O9" s="2" t="s">
        <v>43</v>
      </c>
      <c r="P9" s="2" t="s">
        <v>36</v>
      </c>
      <c r="Q9" s="2" t="s">
        <v>77</v>
      </c>
      <c r="R9" s="3">
        <v>25</v>
      </c>
      <c r="S9" s="3">
        <v>50</v>
      </c>
      <c r="T9" s="17">
        <f t="shared" si="0"/>
        <v>4</v>
      </c>
      <c r="U9" s="4">
        <f t="shared" si="1"/>
        <v>210</v>
      </c>
      <c r="V9" s="2">
        <v>70</v>
      </c>
      <c r="W9" s="2">
        <v>70</v>
      </c>
      <c r="X9" s="2">
        <v>50</v>
      </c>
      <c r="Y9" s="2">
        <v>20</v>
      </c>
      <c r="Z9" s="2"/>
    </row>
    <row r="10" spans="1:26" ht="192.95" customHeight="1" x14ac:dyDescent="0.25">
      <c r="A10" s="2" t="s">
        <v>25</v>
      </c>
      <c r="B10" s="2" t="s">
        <v>56</v>
      </c>
      <c r="C10" s="2"/>
      <c r="D10" s="2"/>
      <c r="E10" s="2"/>
      <c r="F10" s="2" t="s">
        <v>27</v>
      </c>
      <c r="G10" s="2" t="s">
        <v>60</v>
      </c>
      <c r="H10" s="2" t="s">
        <v>61</v>
      </c>
      <c r="I10" s="2" t="s">
        <v>39</v>
      </c>
      <c r="J10" s="2" t="s">
        <v>58</v>
      </c>
      <c r="K10" s="2" t="s">
        <v>32</v>
      </c>
      <c r="L10" s="7" t="s">
        <v>59</v>
      </c>
      <c r="M10" s="7" t="s">
        <v>73</v>
      </c>
      <c r="N10" s="2" t="s">
        <v>34</v>
      </c>
      <c r="O10" s="2" t="s">
        <v>43</v>
      </c>
      <c r="P10" s="2" t="s">
        <v>36</v>
      </c>
      <c r="Q10" s="2" t="s">
        <v>77</v>
      </c>
      <c r="R10" s="3">
        <v>25</v>
      </c>
      <c r="S10" s="3">
        <v>50</v>
      </c>
      <c r="T10" s="17">
        <f t="shared" si="0"/>
        <v>4</v>
      </c>
      <c r="U10" s="4">
        <f t="shared" si="1"/>
        <v>120</v>
      </c>
      <c r="V10" s="2">
        <v>40</v>
      </c>
      <c r="W10" s="2">
        <v>40</v>
      </c>
      <c r="X10" s="2">
        <v>30</v>
      </c>
      <c r="Y10" s="2">
        <v>10</v>
      </c>
      <c r="Z10" s="2"/>
    </row>
    <row r="11" spans="1:26" ht="192.95" customHeight="1" x14ac:dyDescent="0.25">
      <c r="A11" s="2" t="s">
        <v>25</v>
      </c>
      <c r="B11" s="2" t="s">
        <v>56</v>
      </c>
      <c r="C11" s="2"/>
      <c r="D11" s="2"/>
      <c r="E11" s="2"/>
      <c r="F11" s="2" t="s">
        <v>44</v>
      </c>
      <c r="G11" s="2" t="s">
        <v>62</v>
      </c>
      <c r="H11" s="2" t="s">
        <v>45</v>
      </c>
      <c r="I11" s="2" t="s">
        <v>46</v>
      </c>
      <c r="J11" s="2" t="s">
        <v>58</v>
      </c>
      <c r="K11" s="2" t="s">
        <v>32</v>
      </c>
      <c r="L11" s="7" t="s">
        <v>59</v>
      </c>
      <c r="M11" s="7" t="s">
        <v>73</v>
      </c>
      <c r="N11" s="2" t="s">
        <v>34</v>
      </c>
      <c r="O11" s="2" t="s">
        <v>43</v>
      </c>
      <c r="P11" s="2" t="s">
        <v>36</v>
      </c>
      <c r="Q11" s="2" t="s">
        <v>77</v>
      </c>
      <c r="R11" s="3">
        <v>25</v>
      </c>
      <c r="S11" s="3">
        <v>50</v>
      </c>
      <c r="T11" s="17">
        <f t="shared" si="0"/>
        <v>4</v>
      </c>
      <c r="U11" s="4">
        <f t="shared" si="1"/>
        <v>84</v>
      </c>
      <c r="V11" s="2">
        <v>4</v>
      </c>
      <c r="W11" s="2">
        <v>40</v>
      </c>
      <c r="X11" s="2">
        <v>30</v>
      </c>
      <c r="Y11" s="2">
        <v>10</v>
      </c>
      <c r="Z11" s="2"/>
    </row>
    <row r="12" spans="1:26" ht="192.95" customHeight="1" x14ac:dyDescent="0.25">
      <c r="A12" s="2" t="s">
        <v>25</v>
      </c>
      <c r="B12" s="2" t="s">
        <v>63</v>
      </c>
      <c r="C12" s="2"/>
      <c r="D12" s="2"/>
      <c r="E12" s="2"/>
      <c r="F12" s="2" t="s">
        <v>27</v>
      </c>
      <c r="G12" s="2" t="s">
        <v>64</v>
      </c>
      <c r="H12" s="2" t="s">
        <v>29</v>
      </c>
      <c r="I12" s="2" t="s">
        <v>30</v>
      </c>
      <c r="J12" s="2" t="s">
        <v>55</v>
      </c>
      <c r="K12" s="2" t="s">
        <v>32</v>
      </c>
      <c r="L12" s="7" t="s">
        <v>65</v>
      </c>
      <c r="M12" s="7" t="s">
        <v>72</v>
      </c>
      <c r="N12" s="2" t="s">
        <v>34</v>
      </c>
      <c r="O12" s="2" t="s">
        <v>43</v>
      </c>
      <c r="P12" s="2" t="s">
        <v>36</v>
      </c>
      <c r="Q12" s="2" t="s">
        <v>75</v>
      </c>
      <c r="R12" s="3">
        <v>27.5</v>
      </c>
      <c r="S12" s="3">
        <v>55</v>
      </c>
      <c r="T12" s="17">
        <f t="shared" si="0"/>
        <v>4</v>
      </c>
      <c r="U12" s="4">
        <f t="shared" si="1"/>
        <v>150</v>
      </c>
      <c r="V12" s="2">
        <v>50</v>
      </c>
      <c r="W12" s="2">
        <v>50</v>
      </c>
      <c r="X12" s="2">
        <v>40</v>
      </c>
      <c r="Y12" s="2">
        <v>10</v>
      </c>
      <c r="Z12" s="2"/>
    </row>
    <row r="13" spans="1:26" ht="192.95" customHeight="1" x14ac:dyDescent="0.25">
      <c r="A13" s="2" t="s">
        <v>25</v>
      </c>
      <c r="B13" s="2" t="s">
        <v>63</v>
      </c>
      <c r="C13" s="2"/>
      <c r="D13" s="2"/>
      <c r="E13" s="2"/>
      <c r="F13" s="2" t="s">
        <v>27</v>
      </c>
      <c r="G13" s="2" t="s">
        <v>66</v>
      </c>
      <c r="H13" s="2" t="s">
        <v>38</v>
      </c>
      <c r="I13" s="2" t="s">
        <v>39</v>
      </c>
      <c r="J13" s="2" t="s">
        <v>55</v>
      </c>
      <c r="K13" s="2" t="s">
        <v>32</v>
      </c>
      <c r="L13" s="7" t="s">
        <v>65</v>
      </c>
      <c r="M13" s="7" t="s">
        <v>72</v>
      </c>
      <c r="N13" s="2" t="s">
        <v>34</v>
      </c>
      <c r="O13" s="2" t="s">
        <v>43</v>
      </c>
      <c r="P13" s="2" t="s">
        <v>36</v>
      </c>
      <c r="Q13" s="2" t="s">
        <v>75</v>
      </c>
      <c r="R13" s="3">
        <v>27.5</v>
      </c>
      <c r="S13" s="3">
        <v>55</v>
      </c>
      <c r="T13" s="17">
        <f t="shared" si="0"/>
        <v>4</v>
      </c>
      <c r="U13" s="4">
        <f t="shared" si="1"/>
        <v>90</v>
      </c>
      <c r="V13" s="2">
        <v>30</v>
      </c>
      <c r="W13" s="2">
        <v>30</v>
      </c>
      <c r="X13" s="2">
        <v>20</v>
      </c>
      <c r="Y13" s="2">
        <v>10</v>
      </c>
      <c r="Z13" s="2"/>
    </row>
    <row r="14" spans="1:26" ht="192.95" customHeight="1" x14ac:dyDescent="0.25">
      <c r="A14" s="2" t="s">
        <v>25</v>
      </c>
      <c r="B14" s="2" t="s">
        <v>63</v>
      </c>
      <c r="C14" s="2"/>
      <c r="D14" s="2"/>
      <c r="E14" s="2"/>
      <c r="F14" s="2" t="s">
        <v>44</v>
      </c>
      <c r="G14" s="2" t="s">
        <v>67</v>
      </c>
      <c r="H14" s="2" t="s">
        <v>45</v>
      </c>
      <c r="I14" s="2" t="s">
        <v>46</v>
      </c>
      <c r="J14" s="2" t="s">
        <v>55</v>
      </c>
      <c r="K14" s="2" t="s">
        <v>32</v>
      </c>
      <c r="L14" s="7" t="s">
        <v>65</v>
      </c>
      <c r="M14" s="7" t="s">
        <v>72</v>
      </c>
      <c r="N14" s="2" t="s">
        <v>34</v>
      </c>
      <c r="O14" s="2" t="s">
        <v>43</v>
      </c>
      <c r="P14" s="2" t="s">
        <v>36</v>
      </c>
      <c r="Q14" s="2" t="s">
        <v>75</v>
      </c>
      <c r="R14" s="3">
        <v>27.5</v>
      </c>
      <c r="S14" s="3">
        <v>55</v>
      </c>
      <c r="T14" s="17">
        <f t="shared" si="0"/>
        <v>4</v>
      </c>
      <c r="U14" s="4">
        <f t="shared" si="1"/>
        <v>90</v>
      </c>
      <c r="V14" s="2">
        <v>30</v>
      </c>
      <c r="W14" s="2">
        <v>30</v>
      </c>
      <c r="X14" s="2">
        <v>20</v>
      </c>
      <c r="Y14" s="2">
        <v>10</v>
      </c>
      <c r="Z14" s="2"/>
    </row>
  </sheetData>
  <autoFilter ref="A3:Z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zoomScale="80" zoomScaleNormal="80" workbookViewId="0">
      <selection activeCell="B4" sqref="B4"/>
    </sheetView>
  </sheetViews>
  <sheetFormatPr defaultRowHeight="15" x14ac:dyDescent="0.25"/>
  <cols>
    <col min="1" max="1" width="21.28515625" bestFit="1" customWidth="1"/>
    <col min="2" max="2" width="9.140625" bestFit="1" customWidth="1"/>
  </cols>
  <sheetData>
    <row r="1" spans="1:2" x14ac:dyDescent="0.25">
      <c r="A1" s="13" t="s">
        <v>68</v>
      </c>
      <c r="B1" s="14" t="s">
        <v>78</v>
      </c>
    </row>
    <row r="2" spans="1:2" x14ac:dyDescent="0.25">
      <c r="A2" s="14" t="s">
        <v>34</v>
      </c>
      <c r="B2" s="14">
        <v>1264</v>
      </c>
    </row>
    <row r="3" spans="1:2" x14ac:dyDescent="0.25">
      <c r="A3" s="14" t="s">
        <v>43</v>
      </c>
      <c r="B3" s="14">
        <v>934</v>
      </c>
    </row>
    <row r="4" spans="1:2" x14ac:dyDescent="0.25">
      <c r="A4" s="14" t="s">
        <v>58</v>
      </c>
      <c r="B4" s="14">
        <v>414</v>
      </c>
    </row>
    <row r="5" spans="1:2" x14ac:dyDescent="0.25">
      <c r="A5" s="14" t="s">
        <v>55</v>
      </c>
      <c r="B5" s="14">
        <v>330</v>
      </c>
    </row>
    <row r="6" spans="1:2" x14ac:dyDescent="0.25">
      <c r="A6" s="14" t="s">
        <v>48</v>
      </c>
      <c r="B6" s="14">
        <v>190</v>
      </c>
    </row>
    <row r="7" spans="1:2" x14ac:dyDescent="0.25">
      <c r="A7" s="14" t="s">
        <v>35</v>
      </c>
      <c r="B7" s="14">
        <v>330</v>
      </c>
    </row>
    <row r="8" spans="1:2" x14ac:dyDescent="0.25">
      <c r="A8" s="14" t="s">
        <v>31</v>
      </c>
      <c r="B8" s="14">
        <v>330</v>
      </c>
    </row>
    <row r="9" spans="1:2" x14ac:dyDescent="0.25">
      <c r="A9" s="14" t="s">
        <v>69</v>
      </c>
      <c r="B9" s="14">
        <v>1264</v>
      </c>
    </row>
  </sheetData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Specification</vt:lpstr>
      <vt:lpstr>CAT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2024-03-15T09:18:48Z</dcterms:created>
  <dcterms:modified xsi:type="dcterms:W3CDTF">2024-03-16T09:40:52Z</dcterms:modified>
</cp:coreProperties>
</file>